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NSON\Technical\Electrical\"/>
    </mc:Choice>
  </mc:AlternateContent>
  <xr:revisionPtr revIDLastSave="0" documentId="13_ncr:1_{871C7B25-B9D8-40F9-B19B-FADA5424D638}" xr6:coauthVersionLast="46" xr6:coauthVersionMax="46" xr10:uidLastSave="{00000000-0000-0000-0000-000000000000}"/>
  <bookViews>
    <workbookView xWindow="-108" yWindow="-108" windowWidth="23256" windowHeight="12576" xr2:uid="{8734B35B-C2E4-D24F-948A-3DB4CB421374}"/>
  </bookViews>
  <sheets>
    <sheet name="Volts-Watts-Am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F10" i="1" l="1"/>
  <c r="G10" i="1" s="1"/>
  <c r="F9" i="1"/>
  <c r="G9" i="1" s="1"/>
  <c r="F8" i="1"/>
  <c r="G8" i="1" s="1"/>
  <c r="F7" i="1"/>
  <c r="G7" i="1" s="1"/>
  <c r="F6" i="1"/>
  <c r="G6" i="1" s="1"/>
  <c r="F3" i="1"/>
  <c r="G3" i="1" s="1"/>
  <c r="F4" i="1"/>
  <c r="G4" i="1" s="1"/>
  <c r="F11" i="1" l="1"/>
  <c r="G11" i="1" l="1"/>
</calcChain>
</file>

<file path=xl/sharedStrings.xml><?xml version="1.0" encoding="utf-8"?>
<sst xmlns="http://schemas.openxmlformats.org/spreadsheetml/2006/main" count="25" uniqueCount="18">
  <si>
    <t>110V --&gt; 24V</t>
  </si>
  <si>
    <t>110V</t>
  </si>
  <si>
    <t>amps</t>
  </si>
  <si>
    <t>volts</t>
  </si>
  <si>
    <t>watts</t>
  </si>
  <si>
    <t>qty</t>
  </si>
  <si>
    <t>LED Lineo blade (warm/pure white)</t>
  </si>
  <si>
    <t>LED Colomno  (warm/pure white)</t>
  </si>
  <si>
    <t>LED Down (warm/pure white)</t>
  </si>
  <si>
    <t>LED Up (warm/pure white)</t>
  </si>
  <si>
    <t>LED Up (RGB)</t>
  </si>
  <si>
    <t>240V</t>
  </si>
  <si>
    <t>Heating module 2400W/240V</t>
  </si>
  <si>
    <t>Transformer</t>
  </si>
  <si>
    <t>Total wattage</t>
  </si>
  <si>
    <t>Algarve/Camargue/Aero</t>
  </si>
  <si>
    <t>Camargue Skye/Aero Skye (2 motors per unit)</t>
  </si>
  <si>
    <t>Fixscreen/Zipshade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</si>
</sst>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5" borderId="0" xfId="0" applyFill="1" applyProtection="1"/>
    <xf numFmtId="0" fontId="0" fillId="3" borderId="0" xfId="0" applyFill="1" applyAlignment="1" applyProtection="1">
      <alignment horizontal="left"/>
    </xf>
    <xf numFmtId="0" fontId="0" fillId="5" borderId="0" xfId="0" applyFill="1" applyAlignment="1" applyProtection="1">
      <alignment horizontal="center"/>
    </xf>
    <xf numFmtId="0" fontId="0" fillId="5" borderId="0" xfId="0" applyFill="1" applyAlignment="1" applyProtection="1">
      <alignment horizontal="left"/>
    </xf>
    <xf numFmtId="0" fontId="2" fillId="4" borderId="1" xfId="0" applyFont="1" applyFill="1" applyBorder="1" applyAlignment="1" applyProtection="1">
      <alignment horizontal="left"/>
    </xf>
    <xf numFmtId="0" fontId="2" fillId="4" borderId="1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0" fontId="0" fillId="5" borderId="0" xfId="0" applyFont="1" applyFill="1" applyBorder="1" applyAlignment="1" applyProtection="1">
      <alignment horizontal="left"/>
    </xf>
    <xf numFmtId="0" fontId="0" fillId="5" borderId="0" xfId="0" applyFill="1" applyBorder="1" applyAlignment="1" applyProtection="1">
      <alignment horizontal="center"/>
    </xf>
    <xf numFmtId="1" fontId="1" fillId="6" borderId="1" xfId="0" applyNumberFormat="1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160020</xdr:colOff>
      <xdr:row>0</xdr:row>
      <xdr:rowOff>76200</xdr:rowOff>
    </xdr:from>
    <xdr:to>
      <xdr:col>1</xdr:col>
      <xdr:colOff>2834640</xdr:colOff>
      <xdr:row>0</xdr:row>
      <xdr:rowOff>1107914</xdr:rowOff>
    </xdr:to>
    <xdr:pic>
      <xdr:nvPicPr>
        <xdr:cNvPr id="2" name="Picture 1" descr="A picture containing text, clipart&#10;&#10;Description automatically generated">
          <a:extLst>
            <a:ext uri="{FF2B5EF4-FFF2-40B4-BE49-F238E27FC236}">
              <a16:creationId xmlns:a16="http://schemas.microsoft.com/office/drawing/2014/main" id="{F19EB8C0-68A9-4E5E-AC88-CFE4270AB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76200"/>
          <a:ext cx="2674620" cy="1031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3FD32-B94B-884D-AFBA-7364B2B6453D}">
  <dimension ref="A1:I14"/>
  <sheetViews>
    <sheetView tabSelected="1" workbookViewId="0">
      <selection activeCell="C3" sqref="C3"/>
    </sheetView>
  </sheetViews>
  <sheetFormatPr defaultColWidth="12.59765625" defaultRowHeight="15.6" x14ac:dyDescent="0.3"/>
  <cols>
    <col min="1" max="1" width="12.59765625" style="1"/>
    <col min="2" max="2" width="39.59765625" style="4" bestFit="1" customWidth="1"/>
    <col min="3" max="3" width="3.59765625" style="3" bestFit="1" customWidth="1"/>
    <col min="4" max="4" width="11.296875" style="3" bestFit="1" customWidth="1"/>
    <col min="5" max="5" width="11.19921875" style="3" bestFit="1" customWidth="1"/>
    <col min="6" max="6" width="12.3984375" style="3" bestFit="1" customWidth="1"/>
    <col min="7" max="7" width="5.3984375" style="3" bestFit="1" customWidth="1"/>
    <col min="8" max="8" width="12.59765625" style="3"/>
    <col min="9" max="9" width="12.59765625" style="4"/>
    <col min="10" max="16384" width="12.59765625" style="3"/>
  </cols>
  <sheetData>
    <row r="1" spans="2:7" ht="90" customHeight="1" x14ac:dyDescent="0.3">
      <c r="B1" s="2"/>
    </row>
    <row r="2" spans="2:7" x14ac:dyDescent="0.3">
      <c r="B2" s="5"/>
      <c r="C2" s="6" t="s">
        <v>5</v>
      </c>
      <c r="D2" s="6" t="s">
        <v>3</v>
      </c>
      <c r="E2" s="7" t="s">
        <v>13</v>
      </c>
      <c r="F2" s="6" t="s">
        <v>14</v>
      </c>
      <c r="G2" s="6" t="s">
        <v>2</v>
      </c>
    </row>
    <row r="3" spans="2:7" x14ac:dyDescent="0.3">
      <c r="B3" s="5" t="s">
        <v>15</v>
      </c>
      <c r="C3" s="16">
        <v>1</v>
      </c>
      <c r="D3" s="9" t="s">
        <v>0</v>
      </c>
      <c r="E3" s="10">
        <v>100</v>
      </c>
      <c r="F3" s="9">
        <f>E3*C3</f>
        <v>100</v>
      </c>
      <c r="G3" s="9">
        <f>ROUNDUP(F3/110,0)</f>
        <v>1</v>
      </c>
    </row>
    <row r="4" spans="2:7" x14ac:dyDescent="0.3">
      <c r="B4" s="5" t="s">
        <v>16</v>
      </c>
      <c r="C4" s="16">
        <v>0</v>
      </c>
      <c r="D4" s="9" t="s">
        <v>0</v>
      </c>
      <c r="E4" s="9">
        <v>320</v>
      </c>
      <c r="F4" s="10">
        <f>E4*C4*2</f>
        <v>0</v>
      </c>
      <c r="G4" s="9">
        <f>ROUNDUP(F4/110,0)</f>
        <v>0</v>
      </c>
    </row>
    <row r="5" spans="2:7" x14ac:dyDescent="0.3">
      <c r="B5" s="5" t="s">
        <v>17</v>
      </c>
      <c r="C5" s="16">
        <v>2</v>
      </c>
      <c r="D5" s="9" t="s">
        <v>1</v>
      </c>
      <c r="E5" s="9"/>
      <c r="F5" s="10">
        <v>270</v>
      </c>
      <c r="G5" s="9">
        <f>ROUNDUP(C5*F5/110,0)</f>
        <v>5</v>
      </c>
    </row>
    <row r="6" spans="2:7" x14ac:dyDescent="0.3">
      <c r="B6" s="5" t="s">
        <v>6</v>
      </c>
      <c r="C6" s="16">
        <v>2</v>
      </c>
      <c r="D6" s="9" t="s">
        <v>0</v>
      </c>
      <c r="E6" s="10">
        <v>100</v>
      </c>
      <c r="F6" s="9">
        <f>E6*C6</f>
        <v>200</v>
      </c>
      <c r="G6" s="9">
        <f>ROUNDUP(F6/110,0)</f>
        <v>2</v>
      </c>
    </row>
    <row r="7" spans="2:7" x14ac:dyDescent="0.3">
      <c r="B7" s="5" t="s">
        <v>7</v>
      </c>
      <c r="C7" s="16">
        <v>0</v>
      </c>
      <c r="D7" s="9" t="s">
        <v>0</v>
      </c>
      <c r="E7" s="10">
        <v>100</v>
      </c>
      <c r="F7" s="9">
        <f>E7*C7</f>
        <v>0</v>
      </c>
      <c r="G7" s="9">
        <f t="shared" ref="G7:G10" si="0">ROUNDUP(F7/110,0)</f>
        <v>0</v>
      </c>
    </row>
    <row r="8" spans="2:7" x14ac:dyDescent="0.3">
      <c r="B8" s="5" t="s">
        <v>9</v>
      </c>
      <c r="C8" s="16">
        <v>2</v>
      </c>
      <c r="D8" s="9" t="s">
        <v>0</v>
      </c>
      <c r="E8" s="10">
        <v>100</v>
      </c>
      <c r="F8" s="9">
        <f>E8*C8</f>
        <v>200</v>
      </c>
      <c r="G8" s="9">
        <f t="shared" si="0"/>
        <v>2</v>
      </c>
    </row>
    <row r="9" spans="2:7" x14ac:dyDescent="0.3">
      <c r="B9" s="5" t="s">
        <v>10</v>
      </c>
      <c r="C9" s="16">
        <v>2</v>
      </c>
      <c r="D9" s="9" t="s">
        <v>0</v>
      </c>
      <c r="E9" s="10">
        <v>320</v>
      </c>
      <c r="F9" s="9">
        <f>E9*C9</f>
        <v>640</v>
      </c>
      <c r="G9" s="9">
        <f t="shared" si="0"/>
        <v>6</v>
      </c>
    </row>
    <row r="10" spans="2:7" x14ac:dyDescent="0.3">
      <c r="B10" s="5" t="s">
        <v>8</v>
      </c>
      <c r="C10" s="16">
        <v>0</v>
      </c>
      <c r="D10" s="9" t="s">
        <v>0</v>
      </c>
      <c r="E10" s="10">
        <v>100</v>
      </c>
      <c r="F10" s="9">
        <f>E10*C10</f>
        <v>0</v>
      </c>
      <c r="G10" s="9">
        <f t="shared" si="0"/>
        <v>0</v>
      </c>
    </row>
    <row r="11" spans="2:7" x14ac:dyDescent="0.3">
      <c r="B11" s="11"/>
      <c r="C11" s="12"/>
      <c r="D11" s="12"/>
      <c r="E11" s="12"/>
      <c r="F11" s="13">
        <f>E3*C3+F4*C4+F5*C5+E6*C6+E7*C7+E8*C8+E9*C9+E10*C10</f>
        <v>1680</v>
      </c>
      <c r="G11" s="14">
        <f>SUM(G3:G10)</f>
        <v>16</v>
      </c>
    </row>
    <row r="12" spans="2:7" x14ac:dyDescent="0.3">
      <c r="B12" s="11"/>
      <c r="C12" s="12"/>
      <c r="D12" s="12"/>
      <c r="E12" s="12"/>
      <c r="F12" s="15" t="s">
        <v>4</v>
      </c>
      <c r="G12" s="15" t="s">
        <v>2</v>
      </c>
    </row>
    <row r="13" spans="2:7" x14ac:dyDescent="0.3">
      <c r="B13" s="11"/>
      <c r="C13" s="12"/>
      <c r="D13" s="12"/>
      <c r="E13" s="12"/>
      <c r="F13" s="12"/>
      <c r="G13" s="12"/>
    </row>
    <row r="14" spans="2:7" x14ac:dyDescent="0.3">
      <c r="B14" s="5" t="s">
        <v>12</v>
      </c>
      <c r="C14" s="8">
        <v>1</v>
      </c>
      <c r="D14" s="9" t="s">
        <v>11</v>
      </c>
      <c r="E14" s="9">
        <v>2400</v>
      </c>
      <c r="F14" s="10">
        <v>2400</v>
      </c>
      <c r="G14" s="9">
        <v>30</v>
      </c>
    </row>
  </sheetData>
  <sheetProtection sheet="1" objects="1" scenarios="1"/>
  <pageMargins left="0.7" right="0.7" top="0.75" bottom="0.75" header="0.3" footer="0.3"/>
  <ignoredErrors>
    <ignoredError sqref="G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Volts-Watts-Amps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Jürgen Skoda</cp:lastModifiedBy>
  <dcterms:created xsi:type="dcterms:W3CDTF">2020-08-13T16:23:02Z</dcterms:created>
  <dcterms:modified xsi:type="dcterms:W3CDTF">2021-10-21T09:49:53Z</dcterms:modified>
</cp:coreProperties>
</file>